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om\Użytkownicy\Bartczak Emila\PRZETARGI\2026\1. 26_0039 zawory grzybkowe\2.SWZ_0039\"/>
    </mc:Choice>
  </mc:AlternateContent>
  <bookViews>
    <workbookView xWindow="0" yWindow="0" windowWidth="28800" windowHeight="12000"/>
  </bookViews>
  <sheets>
    <sheet name="ZAWORY GRZYBKOW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" i="1" l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9" i="1"/>
  <c r="T32" i="1"/>
  <c r="T35" i="1"/>
</calcChain>
</file>

<file path=xl/sharedStrings.xml><?xml version="1.0" encoding="utf-8"?>
<sst xmlns="http://schemas.openxmlformats.org/spreadsheetml/2006/main" count="373" uniqueCount="92">
  <si>
    <t>Załącznik nr 5b do SWZ - Część 2 : Dostawa fabrycznie nowych zaworów grzybkowych</t>
  </si>
  <si>
    <r>
      <rPr>
        <b/>
        <sz val="11"/>
        <color theme="1"/>
        <rFont val="Calibri"/>
        <family val="2"/>
        <charset val="238"/>
        <scheme val="minor"/>
      </rPr>
      <t>Kolumna 17</t>
    </r>
    <r>
      <rPr>
        <sz val="11"/>
        <color theme="1"/>
        <rFont val="Calibri"/>
        <family val="2"/>
        <charset val="238"/>
        <scheme val="minor"/>
      </rPr>
      <t xml:space="preserve"> - należy wypełnić dane (producent, model i/lub typ) oferowanych zaworów grzybkowych
</t>
    </r>
    <r>
      <rPr>
        <b/>
        <sz val="11"/>
        <color theme="1"/>
        <rFont val="Calibri"/>
        <family val="2"/>
        <charset val="238"/>
        <scheme val="minor"/>
      </rPr>
      <t>Kolumna 18</t>
    </r>
    <r>
      <rPr>
        <sz val="11"/>
        <color theme="1"/>
        <rFont val="Calibri"/>
        <family val="2"/>
        <charset val="238"/>
        <scheme val="minor"/>
      </rPr>
      <t xml:space="preserve">  - należy wypełnić ceny jednostkowe oraz wskazać walutę .  
</t>
    </r>
    <r>
      <rPr>
        <b/>
        <sz val="11"/>
        <color theme="1"/>
        <rFont val="Calibri"/>
        <family val="2"/>
        <charset val="238"/>
        <scheme val="minor"/>
      </rPr>
      <t>Kolumna 19</t>
    </r>
    <r>
      <rPr>
        <sz val="11"/>
        <color theme="1"/>
        <rFont val="Calibri"/>
        <family val="2"/>
        <charset val="238"/>
        <scheme val="minor"/>
      </rPr>
      <t xml:space="preserve"> - zostanie wypełniona automatycznie wg wpisanych przez Zamwiającego formuł: iloczyn ceny jednostkowej (kol. 18) i ilości  (kol. 16). 
Uwaga: Sumę watości netto należy pomnożyć o 15% i  przepisać do Formularza Ofertowego (komórka : T35).  
Po uzupełnieniu Tabeli cen należy dokument  podpisać dołączając do złożonej oferty.</t>
    </r>
  </si>
  <si>
    <t>Dostawa fabrycznie nowych zaworów grzybkowych</t>
  </si>
  <si>
    <t>L.p.</t>
  </si>
  <si>
    <t>Komórka organizacyjna</t>
  </si>
  <si>
    <t xml:space="preserve">Typ armatury 
</t>
  </si>
  <si>
    <t>Rozmiar i klasa ciśnieniowa</t>
  </si>
  <si>
    <t>Medium</t>
  </si>
  <si>
    <t>Temperatura</t>
  </si>
  <si>
    <t xml:space="preserve">Rodzaj przyłącza </t>
  </si>
  <si>
    <t xml:space="preserve">Przelot </t>
  </si>
  <si>
    <t xml:space="preserve">Dł. zabudowy </t>
  </si>
  <si>
    <t>Sterowanie armaturą</t>
  </si>
  <si>
    <t>Wykonanie materiałowe</t>
  </si>
  <si>
    <t>Wymagane certfikaty</t>
  </si>
  <si>
    <t xml:space="preserve">Zabezpieczenie </t>
  </si>
  <si>
    <t xml:space="preserve">Inne wymagania </t>
  </si>
  <si>
    <t>Ilość sztuk</t>
  </si>
  <si>
    <t>Oferowany zawór
(producent, model,
typ)</t>
  </si>
  <si>
    <t>Cena jedn. netto 
[EUR/ USD/
GBP/PLN]*</t>
  </si>
  <si>
    <t>Wartość netto (iloczyn komórek 16 i 18)
[EUR/USD, GBP/PLN]*</t>
  </si>
  <si>
    <t>Termin dostawy</t>
  </si>
  <si>
    <t>Korpus</t>
  </si>
  <si>
    <t>TRIM API602</t>
  </si>
  <si>
    <t>KRNiGZ Dębno</t>
  </si>
  <si>
    <t>zawór grzybkowy</t>
  </si>
  <si>
    <t>1/2" ANSI 300</t>
  </si>
  <si>
    <t>gaz + H2S, ropa surowa, kwaśny gaz, woda, para</t>
  </si>
  <si>
    <r>
      <t xml:space="preserve">od -29 do 260 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 xml:space="preserve">C </t>
    </r>
  </si>
  <si>
    <t xml:space="preserve">kołnierzowe, przylga RF, ASME B16.5 </t>
  </si>
  <si>
    <t>FB</t>
  </si>
  <si>
    <t>152mm</t>
  </si>
  <si>
    <t>pokrętło</t>
  </si>
  <si>
    <t xml:space="preserve">A350LF2 </t>
  </si>
  <si>
    <t>12 / 16</t>
  </si>
  <si>
    <t>Nace MR 0175, PED</t>
  </si>
  <si>
    <t>Fire Safe, Antystatyka</t>
  </si>
  <si>
    <t>Wykonanie zgdone z API6D  / API602</t>
  </si>
  <si>
    <t>04.09.2026r.</t>
  </si>
  <si>
    <t>3/4" ANSI 600</t>
  </si>
  <si>
    <t>191mm</t>
  </si>
  <si>
    <t>1" ANSI 2500</t>
  </si>
  <si>
    <t>308mm</t>
  </si>
  <si>
    <t>A350LF2</t>
  </si>
  <si>
    <t>1 1/2" ANSI 300</t>
  </si>
  <si>
    <t>229mm</t>
  </si>
  <si>
    <t>2" ANSI 600</t>
  </si>
  <si>
    <t>292mm</t>
  </si>
  <si>
    <t>3" ANSI 150</t>
  </si>
  <si>
    <t>241mm</t>
  </si>
  <si>
    <t>A352LCB</t>
  </si>
  <si>
    <t>3" ANSI 300</t>
  </si>
  <si>
    <t>318mm</t>
  </si>
  <si>
    <t>4" ANSI 150</t>
  </si>
  <si>
    <t>kołnierzowe, przylga RF, ASME B16.15</t>
  </si>
  <si>
    <t>KRNiGZ Lubiatów</t>
  </si>
  <si>
    <t>1.1/2" ANSI 150</t>
  </si>
  <si>
    <t>gaz + H2S</t>
  </si>
  <si>
    <r>
      <t xml:space="preserve">od -50 do 425 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C </t>
    </r>
  </si>
  <si>
    <t>RF</t>
  </si>
  <si>
    <t xml:space="preserve">RB </t>
  </si>
  <si>
    <t>165mm</t>
  </si>
  <si>
    <t>12.06.2026r.</t>
  </si>
  <si>
    <t>2" ANSI 150</t>
  </si>
  <si>
    <t>203mm</t>
  </si>
  <si>
    <t>2" ANSI 300</t>
  </si>
  <si>
    <t>267mm</t>
  </si>
  <si>
    <t>1/2" ANSI 600</t>
  </si>
  <si>
    <t>1" ANSI 600</t>
  </si>
  <si>
    <t>216mm</t>
  </si>
  <si>
    <t>1.1/2" ANSI 600</t>
  </si>
  <si>
    <t xml:space="preserve">od -50 do 425 oC </t>
  </si>
  <si>
    <t>KRNIGZ ZIELIN</t>
  </si>
  <si>
    <t>1/2"  klasa 800</t>
  </si>
  <si>
    <t>gaz kwaśny/ropa surowa</t>
  </si>
  <si>
    <t>-29  +200</t>
  </si>
  <si>
    <t>NPT</t>
  </si>
  <si>
    <t>80mm</t>
  </si>
  <si>
    <t>POKRĘTŁO</t>
  </si>
  <si>
    <t xml:space="preserve">   2'' KLASA 1500</t>
  </si>
  <si>
    <t>368mm</t>
  </si>
  <si>
    <t>1/2'' klasa 1500</t>
  </si>
  <si>
    <t>90mm</t>
  </si>
  <si>
    <t xml:space="preserve">   1 1/2'' KLASA 1500</t>
  </si>
  <si>
    <t>305mm</t>
  </si>
  <si>
    <t>3/4'' klasa 800</t>
  </si>
  <si>
    <t>1'' klasa 800</t>
  </si>
  <si>
    <t>110mm</t>
  </si>
  <si>
    <t>SUMA :</t>
  </si>
  <si>
    <t>* niepotrzebne skreślić</t>
  </si>
  <si>
    <t>Wartość oferty (netto):</t>
  </si>
  <si>
    <t xml:space="preserve">Uwagi:
1. Sprzedawca dostarczy asortyment, którego elementy (zgodnie ze specyfikacją) są w wykonaniu ze stali nierdzewnej (np. klapka/grzyb,  gniazdo,  trzpień)  będą w pełni wykonane ze stali nierdzewnej.  Zamawiający nie dopuszcza elementów z naniesioną tylko powłoką ze stali nierdzewnej.
2. Sprzedawca zobowiązany jest dostarczyć zawory grzybkowe wymienione w złączniku nr 1 możliwie jak najszybciej lecz nie poźniej niż w terminach określonych w kolumnie 20.
3. Wszystkie oferowane zawory grzybkowe mogą pochodzić maksymalnie od dwóch producentów oraz muszą być zgodne w zakresie producenta z wykazem wykonanych dostaw.
4. Wszystkie dostarczone zawory grzybkowe  muszą posiadać znak CE i byc zgodne z dyrektywą 2014/68/EU.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</si>
</sst>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20" applyNumberFormat="0" applyAlignment="0" applyProtection="0"/>
  </cellStyleXfs>
  <cellXfs count="67">
    <xf numFmtId="0" fontId="0" fillId="0" borderId="0" xfId="0"/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0" fillId="0" borderId="24" xfId="0" applyBorder="1" applyProtection="1">
      <protection locked="0"/>
    </xf>
    <xf numFmtId="0" fontId="0" fillId="0" borderId="23" xfId="0" applyBorder="1" applyProtection="1">
      <protection locked="0"/>
    </xf>
    <xf numFmtId="0" fontId="3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3" fillId="3" borderId="22" xfId="2" applyBorder="1"/>
    <xf numFmtId="0" fontId="15" fillId="2" borderId="26" xfId="1" applyFont="1" applyBorder="1" applyAlignment="1">
      <alignment horizontal="center" vertical="center"/>
    </xf>
    <xf numFmtId="0" fontId="15" fillId="2" borderId="21" xfId="1" applyFont="1" applyBorder="1" applyAlignment="1">
      <alignment horizontal="center" vertical="center" wrapText="1"/>
    </xf>
    <xf numFmtId="0" fontId="0" fillId="0" borderId="2" xfId="0" applyBorder="1"/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left" vertical="top" wrapText="1"/>
      <protection locked="0"/>
    </xf>
    <xf numFmtId="0" fontId="8" fillId="0" borderId="15" xfId="0" applyFont="1" applyBorder="1" applyAlignment="1" applyProtection="1">
      <alignment horizontal="left" vertical="top" wrapText="1"/>
      <protection locked="0"/>
    </xf>
    <xf numFmtId="0" fontId="8" fillId="0" borderId="16" xfId="0" applyFont="1" applyBorder="1" applyAlignment="1" applyProtection="1">
      <alignment horizontal="left" vertical="top" wrapText="1"/>
      <protection locked="0"/>
    </xf>
    <xf numFmtId="0" fontId="8" fillId="0" borderId="17" xfId="0" applyFont="1" applyBorder="1" applyAlignment="1" applyProtection="1">
      <alignment horizontal="left" vertical="top" wrapText="1"/>
      <protection locked="0"/>
    </xf>
    <xf numFmtId="0" fontId="8" fillId="0" borderId="18" xfId="0" applyFont="1" applyBorder="1" applyAlignment="1" applyProtection="1">
      <alignment horizontal="left" vertical="top" wrapText="1"/>
      <protection locked="0"/>
    </xf>
    <xf numFmtId="0" fontId="8" fillId="0" borderId="19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4" fillId="4" borderId="20" xfId="3" applyAlignment="1" applyProtection="1">
      <alignment horizontal="center"/>
      <protection locked="0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2" fillId="0" borderId="21" xfId="0" applyFont="1" applyBorder="1" applyAlignment="1" applyProtection="1">
      <alignment horizontal="right"/>
      <protection locked="0"/>
    </xf>
    <xf numFmtId="0" fontId="0" fillId="0" borderId="22" xfId="0" applyBorder="1" applyAlignment="1" applyProtection="1">
      <alignment horizontal="right"/>
      <protection locked="0"/>
    </xf>
    <xf numFmtId="0" fontId="0" fillId="0" borderId="23" xfId="0" applyBorder="1" applyAlignment="1" applyProtection="1">
      <alignment horizontal="right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">
    <cellStyle name="Dane wyjściowe" xfId="3" builtinId="21"/>
    <cellStyle name="Neutralny" xfId="2" builtinId="28"/>
    <cellStyle name="Normalny" xfId="0" builtinId="0"/>
    <cellStyle name="Zły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tabSelected="1" topLeftCell="B1" zoomScale="80" zoomScaleNormal="80" workbookViewId="0">
      <selection activeCell="M2" sqref="M2"/>
    </sheetView>
  </sheetViews>
  <sheetFormatPr defaultRowHeight="15" x14ac:dyDescent="0.25"/>
  <cols>
    <col min="1" max="1" width="2.28515625" style="1" customWidth="1"/>
    <col min="2" max="2" width="6.5703125" style="1" customWidth="1"/>
    <col min="3" max="3" width="14.5703125" style="1" customWidth="1"/>
    <col min="4" max="4" width="15.85546875" style="1" customWidth="1"/>
    <col min="5" max="5" width="23.5703125" style="1" customWidth="1"/>
    <col min="6" max="6" width="18.140625" style="1" customWidth="1"/>
    <col min="7" max="7" width="23.85546875" style="1" customWidth="1"/>
    <col min="8" max="8" width="15" style="1" customWidth="1"/>
    <col min="9" max="9" width="11.5703125" style="1" customWidth="1"/>
    <col min="10" max="10" width="18.7109375" style="1" customWidth="1"/>
    <col min="11" max="11" width="17.140625" style="1" customWidth="1"/>
    <col min="12" max="12" width="14" style="1" customWidth="1"/>
    <col min="13" max="13" width="17.28515625" style="1" customWidth="1"/>
    <col min="14" max="14" width="15.140625" style="1" customWidth="1"/>
    <col min="15" max="16" width="18.42578125" style="1" customWidth="1"/>
    <col min="17" max="17" width="13" style="1" customWidth="1"/>
    <col min="18" max="18" width="27.5703125" style="1" customWidth="1"/>
    <col min="19" max="19" width="16.140625" style="1" customWidth="1"/>
    <col min="20" max="20" width="19.42578125" style="1" customWidth="1"/>
    <col min="21" max="21" width="16.140625" style="1" customWidth="1"/>
    <col min="22" max="16384" width="9.140625" style="1"/>
  </cols>
  <sheetData>
    <row r="1" spans="1:21" ht="15.75" thickBot="1" x14ac:dyDescent="0.3">
      <c r="A1" s="58" t="s">
        <v>0</v>
      </c>
      <c r="B1" s="58"/>
      <c r="C1" s="58"/>
      <c r="D1" s="58"/>
      <c r="E1" s="58"/>
      <c r="F1" s="58"/>
      <c r="G1" s="58"/>
    </row>
    <row r="2" spans="1:21" ht="137.25" customHeight="1" thickBot="1" x14ac:dyDescent="0.3">
      <c r="A2" s="59" t="s">
        <v>1</v>
      </c>
      <c r="B2" s="60"/>
      <c r="C2" s="60"/>
      <c r="D2" s="60"/>
      <c r="E2" s="60"/>
      <c r="F2" s="60"/>
      <c r="G2" s="61"/>
    </row>
    <row r="3" spans="1:21" ht="18.75" x14ac:dyDescent="0.3">
      <c r="B3" s="2" t="s">
        <v>2</v>
      </c>
    </row>
    <row r="5" spans="1:21" ht="15.75" thickBot="1" x14ac:dyDescent="0.3">
      <c r="B5" s="3">
        <v>1</v>
      </c>
      <c r="C5" s="3">
        <v>2</v>
      </c>
      <c r="D5" s="4">
        <v>3</v>
      </c>
      <c r="E5" s="3">
        <v>4</v>
      </c>
      <c r="F5" s="3">
        <v>5</v>
      </c>
      <c r="G5" s="4">
        <v>6</v>
      </c>
      <c r="H5" s="3">
        <v>7</v>
      </c>
      <c r="I5" s="3">
        <v>8</v>
      </c>
      <c r="J5" s="4">
        <v>9</v>
      </c>
      <c r="K5" s="3">
        <v>10</v>
      </c>
      <c r="L5" s="3">
        <v>11</v>
      </c>
      <c r="M5" s="4">
        <v>12</v>
      </c>
      <c r="N5" s="3">
        <v>13</v>
      </c>
      <c r="O5" s="3">
        <v>14</v>
      </c>
      <c r="P5" s="4">
        <v>15</v>
      </c>
      <c r="Q5" s="3">
        <v>16</v>
      </c>
      <c r="R5" s="3">
        <v>17</v>
      </c>
      <c r="S5" s="4">
        <v>18</v>
      </c>
      <c r="T5" s="3">
        <v>19</v>
      </c>
      <c r="U5" s="3">
        <v>20</v>
      </c>
    </row>
    <row r="6" spans="1:21" ht="21" customHeight="1" x14ac:dyDescent="0.25">
      <c r="B6" s="46" t="s">
        <v>3</v>
      </c>
      <c r="C6" s="44" t="s">
        <v>4</v>
      </c>
      <c r="D6" s="56" t="s">
        <v>5</v>
      </c>
      <c r="E6" s="56" t="s">
        <v>6</v>
      </c>
      <c r="F6" s="56" t="s">
        <v>7</v>
      </c>
      <c r="G6" s="56" t="s">
        <v>8</v>
      </c>
      <c r="H6" s="56" t="s">
        <v>9</v>
      </c>
      <c r="I6" s="56" t="s">
        <v>10</v>
      </c>
      <c r="J6" s="56" t="s">
        <v>11</v>
      </c>
      <c r="K6" s="56" t="s">
        <v>12</v>
      </c>
      <c r="L6" s="65" t="s">
        <v>13</v>
      </c>
      <c r="M6" s="66"/>
      <c r="N6" s="56" t="s">
        <v>14</v>
      </c>
      <c r="O6" s="56" t="s">
        <v>15</v>
      </c>
      <c r="P6" s="48" t="s">
        <v>16</v>
      </c>
      <c r="Q6" s="54" t="s">
        <v>17</v>
      </c>
      <c r="R6" s="35" t="s">
        <v>18</v>
      </c>
      <c r="S6" s="50" t="s">
        <v>19</v>
      </c>
      <c r="T6" s="52" t="s">
        <v>20</v>
      </c>
      <c r="U6" s="33" t="s">
        <v>21</v>
      </c>
    </row>
    <row r="7" spans="1:21" ht="86.25" customHeight="1" thickBot="1" x14ac:dyDescent="0.3">
      <c r="B7" s="47"/>
      <c r="C7" s="45"/>
      <c r="D7" s="57"/>
      <c r="E7" s="57"/>
      <c r="F7" s="57"/>
      <c r="G7" s="57"/>
      <c r="H7" s="57"/>
      <c r="I7" s="57"/>
      <c r="J7" s="57"/>
      <c r="K7" s="57"/>
      <c r="L7" s="10" t="s">
        <v>22</v>
      </c>
      <c r="M7" s="10" t="s">
        <v>23</v>
      </c>
      <c r="N7" s="57"/>
      <c r="O7" s="57"/>
      <c r="P7" s="49"/>
      <c r="Q7" s="55"/>
      <c r="R7" s="36"/>
      <c r="S7" s="51"/>
      <c r="T7" s="53"/>
      <c r="U7" s="34"/>
    </row>
    <row r="9" spans="1:21" ht="49.5" customHeight="1" x14ac:dyDescent="0.25">
      <c r="B9" s="11">
        <v>1</v>
      </c>
      <c r="C9" s="12" t="s">
        <v>24</v>
      </c>
      <c r="D9" s="13" t="s">
        <v>25</v>
      </c>
      <c r="E9" s="14" t="s">
        <v>26</v>
      </c>
      <c r="F9" s="13" t="s">
        <v>27</v>
      </c>
      <c r="G9" s="14" t="s">
        <v>28</v>
      </c>
      <c r="H9" s="12" t="s">
        <v>29</v>
      </c>
      <c r="I9" s="11" t="s">
        <v>30</v>
      </c>
      <c r="J9" s="15" t="s">
        <v>31</v>
      </c>
      <c r="K9" s="15" t="s">
        <v>32</v>
      </c>
      <c r="L9" s="16" t="s">
        <v>33</v>
      </c>
      <c r="M9" s="17" t="s">
        <v>34</v>
      </c>
      <c r="N9" s="18" t="s">
        <v>35</v>
      </c>
      <c r="O9" s="13" t="s">
        <v>36</v>
      </c>
      <c r="P9" s="19" t="s">
        <v>37</v>
      </c>
      <c r="Q9" s="14">
        <v>2</v>
      </c>
      <c r="R9" s="5"/>
      <c r="S9" s="6"/>
      <c r="T9" s="32">
        <f>Q9*S9</f>
        <v>0</v>
      </c>
      <c r="U9" s="11" t="s">
        <v>38</v>
      </c>
    </row>
    <row r="10" spans="1:21" ht="49.5" customHeight="1" x14ac:dyDescent="0.25">
      <c r="B10" s="11">
        <v>2</v>
      </c>
      <c r="C10" s="12" t="s">
        <v>24</v>
      </c>
      <c r="D10" s="13" t="s">
        <v>25</v>
      </c>
      <c r="E10" s="14" t="s">
        <v>39</v>
      </c>
      <c r="F10" s="13" t="s">
        <v>27</v>
      </c>
      <c r="G10" s="14" t="s">
        <v>28</v>
      </c>
      <c r="H10" s="12" t="s">
        <v>29</v>
      </c>
      <c r="I10" s="11" t="s">
        <v>30</v>
      </c>
      <c r="J10" s="15" t="s">
        <v>40</v>
      </c>
      <c r="K10" s="15" t="s">
        <v>32</v>
      </c>
      <c r="L10" s="16" t="s">
        <v>33</v>
      </c>
      <c r="M10" s="17" t="s">
        <v>34</v>
      </c>
      <c r="N10" s="18" t="s">
        <v>35</v>
      </c>
      <c r="O10" s="13" t="s">
        <v>36</v>
      </c>
      <c r="P10" s="19" t="s">
        <v>37</v>
      </c>
      <c r="Q10" s="14">
        <v>2</v>
      </c>
      <c r="R10" s="5"/>
      <c r="S10" s="6"/>
      <c r="T10" s="32">
        <f t="shared" ref="T10:T31" si="0">Q10*S10</f>
        <v>0</v>
      </c>
      <c r="U10" s="11" t="s">
        <v>38</v>
      </c>
    </row>
    <row r="11" spans="1:21" ht="49.5" customHeight="1" x14ac:dyDescent="0.25">
      <c r="B11" s="11">
        <v>3</v>
      </c>
      <c r="C11" s="12" t="s">
        <v>24</v>
      </c>
      <c r="D11" s="13" t="s">
        <v>25</v>
      </c>
      <c r="E11" s="14" t="s">
        <v>41</v>
      </c>
      <c r="F11" s="13" t="s">
        <v>27</v>
      </c>
      <c r="G11" s="14" t="s">
        <v>28</v>
      </c>
      <c r="H11" s="12" t="s">
        <v>29</v>
      </c>
      <c r="I11" s="11" t="s">
        <v>30</v>
      </c>
      <c r="J11" s="15" t="s">
        <v>42</v>
      </c>
      <c r="K11" s="15" t="s">
        <v>32</v>
      </c>
      <c r="L11" s="16" t="s">
        <v>43</v>
      </c>
      <c r="M11" s="17" t="s">
        <v>34</v>
      </c>
      <c r="N11" s="18" t="s">
        <v>35</v>
      </c>
      <c r="O11" s="13" t="s">
        <v>36</v>
      </c>
      <c r="P11" s="19" t="s">
        <v>37</v>
      </c>
      <c r="Q11" s="14">
        <v>1</v>
      </c>
      <c r="R11" s="5"/>
      <c r="S11" s="6"/>
      <c r="T11" s="32">
        <f t="shared" si="0"/>
        <v>0</v>
      </c>
      <c r="U11" s="11" t="s">
        <v>38</v>
      </c>
    </row>
    <row r="12" spans="1:21" ht="49.5" customHeight="1" x14ac:dyDescent="0.25">
      <c r="B12" s="11">
        <v>4</v>
      </c>
      <c r="C12" s="12" t="s">
        <v>24</v>
      </c>
      <c r="D12" s="13" t="s">
        <v>25</v>
      </c>
      <c r="E12" s="14" t="s">
        <v>44</v>
      </c>
      <c r="F12" s="13" t="s">
        <v>27</v>
      </c>
      <c r="G12" s="14" t="s">
        <v>28</v>
      </c>
      <c r="H12" s="12" t="s">
        <v>29</v>
      </c>
      <c r="I12" s="11" t="s">
        <v>30</v>
      </c>
      <c r="J12" s="15" t="s">
        <v>45</v>
      </c>
      <c r="K12" s="15" t="s">
        <v>32</v>
      </c>
      <c r="L12" s="16" t="s">
        <v>43</v>
      </c>
      <c r="M12" s="17" t="s">
        <v>34</v>
      </c>
      <c r="N12" s="18" t="s">
        <v>35</v>
      </c>
      <c r="O12" s="13" t="s">
        <v>36</v>
      </c>
      <c r="P12" s="19" t="s">
        <v>37</v>
      </c>
      <c r="Q12" s="14">
        <v>2</v>
      </c>
      <c r="R12" s="5"/>
      <c r="S12" s="6"/>
      <c r="T12" s="32">
        <f t="shared" si="0"/>
        <v>0</v>
      </c>
      <c r="U12" s="11" t="s">
        <v>38</v>
      </c>
    </row>
    <row r="13" spans="1:21" ht="49.5" customHeight="1" x14ac:dyDescent="0.25">
      <c r="B13" s="11">
        <v>5</v>
      </c>
      <c r="C13" s="12" t="s">
        <v>24</v>
      </c>
      <c r="D13" s="13" t="s">
        <v>25</v>
      </c>
      <c r="E13" s="14" t="s">
        <v>46</v>
      </c>
      <c r="F13" s="13" t="s">
        <v>27</v>
      </c>
      <c r="G13" s="14" t="s">
        <v>28</v>
      </c>
      <c r="H13" s="12" t="s">
        <v>29</v>
      </c>
      <c r="I13" s="11" t="s">
        <v>30</v>
      </c>
      <c r="J13" s="15" t="s">
        <v>47</v>
      </c>
      <c r="K13" s="15" t="s">
        <v>32</v>
      </c>
      <c r="L13" s="16" t="s">
        <v>43</v>
      </c>
      <c r="M13" s="17" t="s">
        <v>34</v>
      </c>
      <c r="N13" s="18" t="s">
        <v>35</v>
      </c>
      <c r="O13" s="13" t="s">
        <v>36</v>
      </c>
      <c r="P13" s="19" t="s">
        <v>37</v>
      </c>
      <c r="Q13" s="14">
        <v>3</v>
      </c>
      <c r="R13" s="5"/>
      <c r="S13" s="6"/>
      <c r="T13" s="32">
        <f t="shared" si="0"/>
        <v>0</v>
      </c>
      <c r="U13" s="11" t="s">
        <v>38</v>
      </c>
    </row>
    <row r="14" spans="1:21" ht="49.5" customHeight="1" x14ac:dyDescent="0.25">
      <c r="B14" s="11">
        <v>6</v>
      </c>
      <c r="C14" s="12" t="s">
        <v>24</v>
      </c>
      <c r="D14" s="13" t="s">
        <v>25</v>
      </c>
      <c r="E14" s="14" t="s">
        <v>48</v>
      </c>
      <c r="F14" s="13" t="s">
        <v>27</v>
      </c>
      <c r="G14" s="14" t="s">
        <v>28</v>
      </c>
      <c r="H14" s="12" t="s">
        <v>29</v>
      </c>
      <c r="I14" s="11" t="s">
        <v>30</v>
      </c>
      <c r="J14" s="15" t="s">
        <v>49</v>
      </c>
      <c r="K14" s="15" t="s">
        <v>32</v>
      </c>
      <c r="L14" s="16" t="s">
        <v>50</v>
      </c>
      <c r="M14" s="17" t="s">
        <v>34</v>
      </c>
      <c r="N14" s="18" t="s">
        <v>35</v>
      </c>
      <c r="O14" s="13" t="s">
        <v>36</v>
      </c>
      <c r="P14" s="19" t="s">
        <v>37</v>
      </c>
      <c r="Q14" s="14">
        <v>2</v>
      </c>
      <c r="R14" s="5"/>
      <c r="S14" s="6"/>
      <c r="T14" s="32">
        <f t="shared" si="0"/>
        <v>0</v>
      </c>
      <c r="U14" s="11" t="s">
        <v>38</v>
      </c>
    </row>
    <row r="15" spans="1:21" ht="49.5" customHeight="1" x14ac:dyDescent="0.25">
      <c r="B15" s="11">
        <v>7</v>
      </c>
      <c r="C15" s="12" t="s">
        <v>24</v>
      </c>
      <c r="D15" s="13" t="s">
        <v>25</v>
      </c>
      <c r="E15" s="14" t="s">
        <v>51</v>
      </c>
      <c r="F15" s="13" t="s">
        <v>27</v>
      </c>
      <c r="G15" s="14" t="s">
        <v>28</v>
      </c>
      <c r="H15" s="12" t="s">
        <v>29</v>
      </c>
      <c r="I15" s="11" t="s">
        <v>30</v>
      </c>
      <c r="J15" s="15" t="s">
        <v>52</v>
      </c>
      <c r="K15" s="15" t="s">
        <v>32</v>
      </c>
      <c r="L15" s="16" t="s">
        <v>50</v>
      </c>
      <c r="M15" s="17" t="s">
        <v>34</v>
      </c>
      <c r="N15" s="18" t="s">
        <v>35</v>
      </c>
      <c r="O15" s="13" t="s">
        <v>36</v>
      </c>
      <c r="P15" s="19" t="s">
        <v>37</v>
      </c>
      <c r="Q15" s="14">
        <v>2</v>
      </c>
      <c r="R15" s="5"/>
      <c r="S15" s="6"/>
      <c r="T15" s="32">
        <f t="shared" si="0"/>
        <v>0</v>
      </c>
      <c r="U15" s="11" t="s">
        <v>38</v>
      </c>
    </row>
    <row r="16" spans="1:21" ht="49.5" customHeight="1" x14ac:dyDescent="0.25">
      <c r="B16" s="11">
        <v>8</v>
      </c>
      <c r="C16" s="12" t="s">
        <v>24</v>
      </c>
      <c r="D16" s="13" t="s">
        <v>25</v>
      </c>
      <c r="E16" s="14" t="s">
        <v>53</v>
      </c>
      <c r="F16" s="13" t="s">
        <v>27</v>
      </c>
      <c r="G16" s="14" t="s">
        <v>28</v>
      </c>
      <c r="H16" s="12" t="s">
        <v>54</v>
      </c>
      <c r="I16" s="11" t="s">
        <v>30</v>
      </c>
      <c r="J16" s="15" t="s">
        <v>47</v>
      </c>
      <c r="K16" s="15" t="s">
        <v>32</v>
      </c>
      <c r="L16" s="16" t="s">
        <v>50</v>
      </c>
      <c r="M16" s="17" t="s">
        <v>34</v>
      </c>
      <c r="N16" s="18" t="s">
        <v>35</v>
      </c>
      <c r="O16" s="13" t="s">
        <v>36</v>
      </c>
      <c r="P16" s="19" t="s">
        <v>37</v>
      </c>
      <c r="Q16" s="14">
        <v>1</v>
      </c>
      <c r="R16" s="5"/>
      <c r="S16" s="6"/>
      <c r="T16" s="32">
        <f t="shared" si="0"/>
        <v>0</v>
      </c>
      <c r="U16" s="11" t="s">
        <v>38</v>
      </c>
    </row>
    <row r="17" spans="2:21" ht="49.5" customHeight="1" x14ac:dyDescent="0.25">
      <c r="B17" s="11">
        <v>9</v>
      </c>
      <c r="C17" s="12" t="s">
        <v>55</v>
      </c>
      <c r="D17" s="13" t="s">
        <v>25</v>
      </c>
      <c r="E17" s="14" t="s">
        <v>56</v>
      </c>
      <c r="F17" s="13" t="s">
        <v>57</v>
      </c>
      <c r="G17" s="14" t="s">
        <v>58</v>
      </c>
      <c r="H17" s="12" t="s">
        <v>59</v>
      </c>
      <c r="I17" s="11" t="s">
        <v>60</v>
      </c>
      <c r="J17" s="15" t="s">
        <v>61</v>
      </c>
      <c r="K17" s="15" t="s">
        <v>32</v>
      </c>
      <c r="L17" s="16" t="s">
        <v>43</v>
      </c>
      <c r="M17" s="17" t="s">
        <v>34</v>
      </c>
      <c r="N17" s="18" t="s">
        <v>35</v>
      </c>
      <c r="O17" s="13" t="s">
        <v>36</v>
      </c>
      <c r="P17" s="19" t="s">
        <v>37</v>
      </c>
      <c r="Q17" s="14">
        <v>5</v>
      </c>
      <c r="R17" s="5"/>
      <c r="S17" s="6"/>
      <c r="T17" s="32">
        <f t="shared" si="0"/>
        <v>0</v>
      </c>
      <c r="U17" s="11" t="s">
        <v>62</v>
      </c>
    </row>
    <row r="18" spans="2:21" ht="49.5" customHeight="1" x14ac:dyDescent="0.25">
      <c r="B18" s="11">
        <v>10</v>
      </c>
      <c r="C18" s="12" t="s">
        <v>55</v>
      </c>
      <c r="D18" s="13" t="s">
        <v>25</v>
      </c>
      <c r="E18" s="14" t="s">
        <v>63</v>
      </c>
      <c r="F18" s="13" t="s">
        <v>57</v>
      </c>
      <c r="G18" s="14" t="s">
        <v>58</v>
      </c>
      <c r="H18" s="12" t="s">
        <v>59</v>
      </c>
      <c r="I18" s="11" t="s">
        <v>60</v>
      </c>
      <c r="J18" s="15" t="s">
        <v>64</v>
      </c>
      <c r="K18" s="15" t="s">
        <v>32</v>
      </c>
      <c r="L18" s="16" t="s">
        <v>43</v>
      </c>
      <c r="M18" s="17" t="s">
        <v>34</v>
      </c>
      <c r="N18" s="18" t="s">
        <v>35</v>
      </c>
      <c r="O18" s="13" t="s">
        <v>36</v>
      </c>
      <c r="P18" s="19" t="s">
        <v>37</v>
      </c>
      <c r="Q18" s="14">
        <v>10</v>
      </c>
      <c r="R18" s="5"/>
      <c r="S18" s="6"/>
      <c r="T18" s="32">
        <f t="shared" si="0"/>
        <v>0</v>
      </c>
      <c r="U18" s="11" t="s">
        <v>62</v>
      </c>
    </row>
    <row r="19" spans="2:21" ht="49.5" customHeight="1" x14ac:dyDescent="0.25">
      <c r="B19" s="11">
        <v>11</v>
      </c>
      <c r="C19" s="12" t="s">
        <v>55</v>
      </c>
      <c r="D19" s="13" t="s">
        <v>25</v>
      </c>
      <c r="E19" s="14" t="s">
        <v>26</v>
      </c>
      <c r="F19" s="13" t="s">
        <v>57</v>
      </c>
      <c r="G19" s="14" t="s">
        <v>58</v>
      </c>
      <c r="H19" s="12" t="s">
        <v>59</v>
      </c>
      <c r="I19" s="11" t="s">
        <v>60</v>
      </c>
      <c r="J19" s="15" t="s">
        <v>31</v>
      </c>
      <c r="K19" s="15" t="s">
        <v>32</v>
      </c>
      <c r="L19" s="16" t="s">
        <v>43</v>
      </c>
      <c r="M19" s="17" t="s">
        <v>34</v>
      </c>
      <c r="N19" s="18" t="s">
        <v>35</v>
      </c>
      <c r="O19" s="13" t="s">
        <v>36</v>
      </c>
      <c r="P19" s="19" t="s">
        <v>37</v>
      </c>
      <c r="Q19" s="14">
        <v>5</v>
      </c>
      <c r="R19" s="5"/>
      <c r="S19" s="6"/>
      <c r="T19" s="32">
        <f t="shared" si="0"/>
        <v>0</v>
      </c>
      <c r="U19" s="11" t="s">
        <v>62</v>
      </c>
    </row>
    <row r="20" spans="2:21" ht="49.5" customHeight="1" x14ac:dyDescent="0.25">
      <c r="B20" s="11">
        <v>12</v>
      </c>
      <c r="C20" s="12" t="s">
        <v>55</v>
      </c>
      <c r="D20" s="13" t="s">
        <v>25</v>
      </c>
      <c r="E20" s="14" t="s">
        <v>65</v>
      </c>
      <c r="F20" s="13" t="s">
        <v>57</v>
      </c>
      <c r="G20" s="14" t="s">
        <v>58</v>
      </c>
      <c r="H20" s="12" t="s">
        <v>59</v>
      </c>
      <c r="I20" s="11" t="s">
        <v>60</v>
      </c>
      <c r="J20" s="15" t="s">
        <v>66</v>
      </c>
      <c r="K20" s="15" t="s">
        <v>32</v>
      </c>
      <c r="L20" s="16" t="s">
        <v>43</v>
      </c>
      <c r="M20" s="17" t="s">
        <v>34</v>
      </c>
      <c r="N20" s="18" t="s">
        <v>35</v>
      </c>
      <c r="O20" s="13" t="s">
        <v>36</v>
      </c>
      <c r="P20" s="19" t="s">
        <v>37</v>
      </c>
      <c r="Q20" s="14">
        <v>10</v>
      </c>
      <c r="R20" s="5"/>
      <c r="S20" s="6"/>
      <c r="T20" s="32">
        <f t="shared" si="0"/>
        <v>0</v>
      </c>
      <c r="U20" s="11" t="s">
        <v>62</v>
      </c>
    </row>
    <row r="21" spans="2:21" ht="49.5" customHeight="1" x14ac:dyDescent="0.25">
      <c r="B21" s="11">
        <v>13</v>
      </c>
      <c r="C21" s="12" t="s">
        <v>55</v>
      </c>
      <c r="D21" s="13" t="s">
        <v>25</v>
      </c>
      <c r="E21" s="14" t="s">
        <v>67</v>
      </c>
      <c r="F21" s="13" t="s">
        <v>57</v>
      </c>
      <c r="G21" s="14" t="s">
        <v>58</v>
      </c>
      <c r="H21" s="12" t="s">
        <v>59</v>
      </c>
      <c r="I21" s="11" t="s">
        <v>60</v>
      </c>
      <c r="J21" s="15" t="s">
        <v>61</v>
      </c>
      <c r="K21" s="15" t="s">
        <v>32</v>
      </c>
      <c r="L21" s="16" t="s">
        <v>43</v>
      </c>
      <c r="M21" s="17" t="s">
        <v>34</v>
      </c>
      <c r="N21" s="18" t="s">
        <v>35</v>
      </c>
      <c r="O21" s="13" t="s">
        <v>36</v>
      </c>
      <c r="P21" s="19" t="s">
        <v>37</v>
      </c>
      <c r="Q21" s="14">
        <v>10</v>
      </c>
      <c r="R21" s="5"/>
      <c r="S21" s="6"/>
      <c r="T21" s="32">
        <f t="shared" si="0"/>
        <v>0</v>
      </c>
      <c r="U21" s="11" t="s">
        <v>62</v>
      </c>
    </row>
    <row r="22" spans="2:21" ht="49.5" customHeight="1" x14ac:dyDescent="0.25">
      <c r="B22" s="11">
        <v>14</v>
      </c>
      <c r="C22" s="12" t="s">
        <v>55</v>
      </c>
      <c r="D22" s="13" t="s">
        <v>25</v>
      </c>
      <c r="E22" s="14" t="s">
        <v>39</v>
      </c>
      <c r="F22" s="13" t="s">
        <v>57</v>
      </c>
      <c r="G22" s="14" t="s">
        <v>58</v>
      </c>
      <c r="H22" s="12" t="s">
        <v>59</v>
      </c>
      <c r="I22" s="11" t="s">
        <v>60</v>
      </c>
      <c r="J22" s="15" t="s">
        <v>40</v>
      </c>
      <c r="K22" s="15" t="s">
        <v>32</v>
      </c>
      <c r="L22" s="16" t="s">
        <v>43</v>
      </c>
      <c r="M22" s="17" t="s">
        <v>34</v>
      </c>
      <c r="N22" s="18" t="s">
        <v>35</v>
      </c>
      <c r="O22" s="13" t="s">
        <v>36</v>
      </c>
      <c r="P22" s="19" t="s">
        <v>37</v>
      </c>
      <c r="Q22" s="14">
        <v>10</v>
      </c>
      <c r="R22" s="5"/>
      <c r="S22" s="6"/>
      <c r="T22" s="32">
        <f t="shared" si="0"/>
        <v>0</v>
      </c>
      <c r="U22" s="11" t="s">
        <v>62</v>
      </c>
    </row>
    <row r="23" spans="2:21" ht="49.5" customHeight="1" x14ac:dyDescent="0.25">
      <c r="B23" s="11">
        <v>15</v>
      </c>
      <c r="C23" s="12" t="s">
        <v>55</v>
      </c>
      <c r="D23" s="13" t="s">
        <v>25</v>
      </c>
      <c r="E23" s="14" t="s">
        <v>68</v>
      </c>
      <c r="F23" s="13" t="s">
        <v>57</v>
      </c>
      <c r="G23" s="14" t="s">
        <v>58</v>
      </c>
      <c r="H23" s="12" t="s">
        <v>59</v>
      </c>
      <c r="I23" s="11" t="s">
        <v>60</v>
      </c>
      <c r="J23" s="15" t="s">
        <v>69</v>
      </c>
      <c r="K23" s="15" t="s">
        <v>32</v>
      </c>
      <c r="L23" s="16" t="s">
        <v>43</v>
      </c>
      <c r="M23" s="17" t="s">
        <v>34</v>
      </c>
      <c r="N23" s="18" t="s">
        <v>35</v>
      </c>
      <c r="O23" s="13" t="s">
        <v>36</v>
      </c>
      <c r="P23" s="19" t="s">
        <v>37</v>
      </c>
      <c r="Q23" s="14">
        <v>10</v>
      </c>
      <c r="R23" s="5"/>
      <c r="S23" s="6"/>
      <c r="T23" s="32">
        <f t="shared" si="0"/>
        <v>0</v>
      </c>
      <c r="U23" s="11" t="s">
        <v>62</v>
      </c>
    </row>
    <row r="24" spans="2:21" ht="49.5" customHeight="1" x14ac:dyDescent="0.25">
      <c r="B24" s="11">
        <v>16</v>
      </c>
      <c r="C24" s="12" t="s">
        <v>55</v>
      </c>
      <c r="D24" s="13" t="s">
        <v>25</v>
      </c>
      <c r="E24" s="14" t="s">
        <v>70</v>
      </c>
      <c r="F24" s="13" t="s">
        <v>57</v>
      </c>
      <c r="G24" s="14" t="s">
        <v>71</v>
      </c>
      <c r="H24" s="12" t="s">
        <v>59</v>
      </c>
      <c r="I24" s="11" t="s">
        <v>60</v>
      </c>
      <c r="J24" s="15" t="s">
        <v>49</v>
      </c>
      <c r="K24" s="15" t="s">
        <v>32</v>
      </c>
      <c r="L24" s="16" t="s">
        <v>43</v>
      </c>
      <c r="M24" s="17" t="s">
        <v>34</v>
      </c>
      <c r="N24" s="18" t="s">
        <v>35</v>
      </c>
      <c r="O24" s="13" t="s">
        <v>36</v>
      </c>
      <c r="P24" s="19" t="s">
        <v>37</v>
      </c>
      <c r="Q24" s="14">
        <v>10</v>
      </c>
      <c r="R24" s="5"/>
      <c r="S24" s="6"/>
      <c r="T24" s="32">
        <f t="shared" si="0"/>
        <v>0</v>
      </c>
      <c r="U24" s="11" t="s">
        <v>62</v>
      </c>
    </row>
    <row r="25" spans="2:21" ht="49.5" customHeight="1" x14ac:dyDescent="0.25">
      <c r="B25" s="11">
        <v>17</v>
      </c>
      <c r="C25" s="12" t="s">
        <v>55</v>
      </c>
      <c r="D25" s="13" t="s">
        <v>25</v>
      </c>
      <c r="E25" s="14" t="s">
        <v>46</v>
      </c>
      <c r="F25" s="13" t="s">
        <v>57</v>
      </c>
      <c r="G25" s="14" t="s">
        <v>58</v>
      </c>
      <c r="H25" s="12" t="s">
        <v>59</v>
      </c>
      <c r="I25" s="11" t="s">
        <v>60</v>
      </c>
      <c r="J25" s="15" t="s">
        <v>47</v>
      </c>
      <c r="K25" s="15" t="s">
        <v>32</v>
      </c>
      <c r="L25" s="16" t="s">
        <v>43</v>
      </c>
      <c r="M25" s="17" t="s">
        <v>34</v>
      </c>
      <c r="N25" s="18" t="s">
        <v>35</v>
      </c>
      <c r="O25" s="13" t="s">
        <v>36</v>
      </c>
      <c r="P25" s="19" t="s">
        <v>37</v>
      </c>
      <c r="Q25" s="14">
        <v>10</v>
      </c>
      <c r="R25" s="5"/>
      <c r="S25" s="6"/>
      <c r="T25" s="32">
        <f t="shared" si="0"/>
        <v>0</v>
      </c>
      <c r="U25" s="11" t="s">
        <v>62</v>
      </c>
    </row>
    <row r="26" spans="2:21" ht="49.5" customHeight="1" x14ac:dyDescent="0.25">
      <c r="B26" s="11">
        <v>18</v>
      </c>
      <c r="C26" s="12" t="s">
        <v>72</v>
      </c>
      <c r="D26" s="13" t="s">
        <v>25</v>
      </c>
      <c r="E26" s="14" t="s">
        <v>73</v>
      </c>
      <c r="F26" s="13" t="s">
        <v>74</v>
      </c>
      <c r="G26" s="14" t="s">
        <v>75</v>
      </c>
      <c r="H26" s="12" t="s">
        <v>76</v>
      </c>
      <c r="I26" s="11" t="s">
        <v>60</v>
      </c>
      <c r="J26" s="15" t="s">
        <v>77</v>
      </c>
      <c r="K26" s="15" t="s">
        <v>78</v>
      </c>
      <c r="L26" s="16" t="s">
        <v>43</v>
      </c>
      <c r="M26" s="17" t="s">
        <v>34</v>
      </c>
      <c r="N26" s="18" t="s">
        <v>35</v>
      </c>
      <c r="O26" s="13" t="s">
        <v>36</v>
      </c>
      <c r="P26" s="19" t="s">
        <v>37</v>
      </c>
      <c r="Q26" s="14">
        <v>6</v>
      </c>
      <c r="R26" s="5"/>
      <c r="S26" s="6"/>
      <c r="T26" s="32">
        <f t="shared" si="0"/>
        <v>0</v>
      </c>
      <c r="U26" s="11" t="s">
        <v>38</v>
      </c>
    </row>
    <row r="27" spans="2:21" ht="49.5" customHeight="1" x14ac:dyDescent="0.25">
      <c r="B27" s="11">
        <v>19</v>
      </c>
      <c r="C27" s="12" t="s">
        <v>72</v>
      </c>
      <c r="D27" s="13" t="s">
        <v>25</v>
      </c>
      <c r="E27" s="14" t="s">
        <v>79</v>
      </c>
      <c r="F27" s="13" t="s">
        <v>74</v>
      </c>
      <c r="G27" s="14" t="s">
        <v>75</v>
      </c>
      <c r="H27" s="12" t="s">
        <v>59</v>
      </c>
      <c r="I27" s="11" t="s">
        <v>30</v>
      </c>
      <c r="J27" s="15" t="s">
        <v>80</v>
      </c>
      <c r="K27" s="15" t="s">
        <v>78</v>
      </c>
      <c r="L27" s="16" t="s">
        <v>43</v>
      </c>
      <c r="M27" s="17" t="s">
        <v>34</v>
      </c>
      <c r="N27" s="18" t="s">
        <v>35</v>
      </c>
      <c r="O27" s="13" t="s">
        <v>36</v>
      </c>
      <c r="P27" s="19" t="s">
        <v>37</v>
      </c>
      <c r="Q27" s="14">
        <v>2</v>
      </c>
      <c r="R27" s="5"/>
      <c r="S27" s="6"/>
      <c r="T27" s="32">
        <f t="shared" si="0"/>
        <v>0</v>
      </c>
      <c r="U27" s="11" t="s">
        <v>38</v>
      </c>
    </row>
    <row r="28" spans="2:21" ht="49.5" customHeight="1" x14ac:dyDescent="0.25">
      <c r="B28" s="11">
        <v>20</v>
      </c>
      <c r="C28" s="12" t="s">
        <v>72</v>
      </c>
      <c r="D28" s="13" t="s">
        <v>25</v>
      </c>
      <c r="E28" s="14" t="s">
        <v>81</v>
      </c>
      <c r="F28" s="13" t="s">
        <v>74</v>
      </c>
      <c r="G28" s="14" t="s">
        <v>75</v>
      </c>
      <c r="H28" s="12" t="s">
        <v>76</v>
      </c>
      <c r="I28" s="11" t="s">
        <v>60</v>
      </c>
      <c r="J28" s="15" t="s">
        <v>82</v>
      </c>
      <c r="K28" s="15" t="s">
        <v>78</v>
      </c>
      <c r="L28" s="16" t="s">
        <v>43</v>
      </c>
      <c r="M28" s="17" t="s">
        <v>34</v>
      </c>
      <c r="N28" s="18" t="s">
        <v>35</v>
      </c>
      <c r="O28" s="13" t="s">
        <v>36</v>
      </c>
      <c r="P28" s="19" t="s">
        <v>37</v>
      </c>
      <c r="Q28" s="14">
        <v>5</v>
      </c>
      <c r="R28" s="5"/>
      <c r="S28" s="6"/>
      <c r="T28" s="32">
        <f t="shared" si="0"/>
        <v>0</v>
      </c>
      <c r="U28" s="11" t="s">
        <v>38</v>
      </c>
    </row>
    <row r="29" spans="2:21" ht="49.5" customHeight="1" x14ac:dyDescent="0.25">
      <c r="B29" s="11">
        <v>21</v>
      </c>
      <c r="C29" s="12" t="s">
        <v>72</v>
      </c>
      <c r="D29" s="13" t="s">
        <v>25</v>
      </c>
      <c r="E29" s="14" t="s">
        <v>83</v>
      </c>
      <c r="F29" s="13" t="s">
        <v>74</v>
      </c>
      <c r="G29" s="14" t="s">
        <v>75</v>
      </c>
      <c r="H29" s="12" t="s">
        <v>59</v>
      </c>
      <c r="I29" s="11" t="s">
        <v>30</v>
      </c>
      <c r="J29" s="15" t="s">
        <v>84</v>
      </c>
      <c r="K29" s="15" t="s">
        <v>78</v>
      </c>
      <c r="L29" s="16" t="s">
        <v>43</v>
      </c>
      <c r="M29" s="17" t="s">
        <v>34</v>
      </c>
      <c r="N29" s="18" t="s">
        <v>35</v>
      </c>
      <c r="O29" s="13" t="s">
        <v>36</v>
      </c>
      <c r="P29" s="19" t="s">
        <v>37</v>
      </c>
      <c r="Q29" s="14">
        <v>2</v>
      </c>
      <c r="R29" s="5"/>
      <c r="S29" s="6"/>
      <c r="T29" s="32">
        <f t="shared" si="0"/>
        <v>0</v>
      </c>
      <c r="U29" s="11" t="s">
        <v>38</v>
      </c>
    </row>
    <row r="30" spans="2:21" ht="49.5" customHeight="1" x14ac:dyDescent="0.25">
      <c r="B30" s="11">
        <v>22</v>
      </c>
      <c r="C30" s="12" t="s">
        <v>72</v>
      </c>
      <c r="D30" s="13" t="s">
        <v>25</v>
      </c>
      <c r="E30" s="14" t="s">
        <v>85</v>
      </c>
      <c r="F30" s="13" t="s">
        <v>74</v>
      </c>
      <c r="G30" s="14" t="s">
        <v>75</v>
      </c>
      <c r="H30" s="12" t="s">
        <v>76</v>
      </c>
      <c r="I30" s="11" t="s">
        <v>60</v>
      </c>
      <c r="J30" s="15" t="s">
        <v>82</v>
      </c>
      <c r="K30" s="15" t="s">
        <v>78</v>
      </c>
      <c r="L30" s="16" t="s">
        <v>43</v>
      </c>
      <c r="M30" s="17" t="s">
        <v>34</v>
      </c>
      <c r="N30" s="18" t="s">
        <v>35</v>
      </c>
      <c r="O30" s="13" t="s">
        <v>36</v>
      </c>
      <c r="P30" s="19" t="s">
        <v>37</v>
      </c>
      <c r="Q30" s="14">
        <v>10</v>
      </c>
      <c r="R30" s="5"/>
      <c r="S30" s="6"/>
      <c r="T30" s="32">
        <f t="shared" si="0"/>
        <v>0</v>
      </c>
      <c r="U30" s="11" t="s">
        <v>38</v>
      </c>
    </row>
    <row r="31" spans="2:21" ht="49.5" customHeight="1" thickBot="1" x14ac:dyDescent="0.3">
      <c r="B31" s="20">
        <v>23</v>
      </c>
      <c r="C31" s="21" t="s">
        <v>72</v>
      </c>
      <c r="D31" s="22" t="s">
        <v>25</v>
      </c>
      <c r="E31" s="23" t="s">
        <v>86</v>
      </c>
      <c r="F31" s="22" t="s">
        <v>74</v>
      </c>
      <c r="G31" s="23" t="s">
        <v>75</v>
      </c>
      <c r="H31" s="21" t="s">
        <v>76</v>
      </c>
      <c r="I31" s="20" t="s">
        <v>60</v>
      </c>
      <c r="J31" s="24" t="s">
        <v>87</v>
      </c>
      <c r="K31" s="24" t="s">
        <v>78</v>
      </c>
      <c r="L31" s="25" t="s">
        <v>43</v>
      </c>
      <c r="M31" s="26" t="s">
        <v>34</v>
      </c>
      <c r="N31" s="27" t="s">
        <v>35</v>
      </c>
      <c r="O31" s="22" t="s">
        <v>36</v>
      </c>
      <c r="P31" s="28" t="s">
        <v>37</v>
      </c>
      <c r="Q31" s="23">
        <v>5</v>
      </c>
      <c r="R31" s="7"/>
      <c r="S31" s="8"/>
      <c r="T31" s="32">
        <f t="shared" si="0"/>
        <v>0</v>
      </c>
      <c r="U31" s="20" t="s">
        <v>38</v>
      </c>
    </row>
    <row r="32" spans="2:21" ht="15.75" thickBot="1" x14ac:dyDescent="0.3">
      <c r="B32" s="62" t="s">
        <v>88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4"/>
      <c r="T32" s="29">
        <f>SUM(T9:T31)</f>
        <v>0</v>
      </c>
      <c r="U32" s="9"/>
    </row>
    <row r="33" spans="2:20" ht="18.75" x14ac:dyDescent="0.3">
      <c r="B33" s="43" t="s">
        <v>89</v>
      </c>
      <c r="C33" s="43"/>
      <c r="D33" s="43"/>
      <c r="E33" s="43"/>
    </row>
    <row r="34" spans="2:20" ht="15.75" thickBot="1" x14ac:dyDescent="0.3"/>
    <row r="35" spans="2:20" ht="104.25" customHeight="1" thickBot="1" x14ac:dyDescent="0.3">
      <c r="S35" s="31" t="s">
        <v>90</v>
      </c>
      <c r="T35" s="30">
        <f>T32*15%</f>
        <v>0</v>
      </c>
    </row>
    <row r="38" spans="2:20" ht="15.75" thickBot="1" x14ac:dyDescent="0.3"/>
    <row r="39" spans="2:20" x14ac:dyDescent="0.25">
      <c r="B39" s="37" t="s">
        <v>91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9"/>
    </row>
    <row r="40" spans="2:20" ht="117.75" customHeight="1" thickBot="1" x14ac:dyDescent="0.3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2"/>
    </row>
  </sheetData>
  <sheetProtection algorithmName="SHA-512" hashValue="HtDStzTIticQ98yPVIRkYBj1y2Z3Ovj/AksmhGbrCKEYVwYkz7gWUSHFXOHH1U/Te+fvLl+T/t6X7BqWKl1BuA==" saltValue="d6WVQiFVK+xhsuTGYDaYfQ==" spinCount="100000" sheet="1" objects="1" scenarios="1"/>
  <mergeCells count="24">
    <mergeCell ref="A1:G1"/>
    <mergeCell ref="A2:G2"/>
    <mergeCell ref="B32:S32"/>
    <mergeCell ref="J6:J7"/>
    <mergeCell ref="K6:K7"/>
    <mergeCell ref="L6:M6"/>
    <mergeCell ref="N6:N7"/>
    <mergeCell ref="O6:O7"/>
    <mergeCell ref="U6:U7"/>
    <mergeCell ref="R6:R7"/>
    <mergeCell ref="B39:S40"/>
    <mergeCell ref="B33:E33"/>
    <mergeCell ref="C6:C7"/>
    <mergeCell ref="B6:B7"/>
    <mergeCell ref="P6:P7"/>
    <mergeCell ref="S6:S7"/>
    <mergeCell ref="T6:T7"/>
    <mergeCell ref="Q6:Q7"/>
    <mergeCell ref="D6:D7"/>
    <mergeCell ref="E6:E7"/>
    <mergeCell ref="F6:F7"/>
    <mergeCell ref="G6:G7"/>
    <mergeCell ref="H6:H7"/>
    <mergeCell ref="I6:I7"/>
  </mergeCells>
  <pageMargins left="0.25" right="0.25" top="0.75" bottom="0.75" header="0.3" footer="0.3"/>
  <pageSetup paperSize="9" scale="4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89E88A9AD6B0A4EB8282040E624695E" ma:contentTypeVersion="4" ma:contentTypeDescription="Utwórz nowy dokument." ma:contentTypeScope="" ma:versionID="c049b4c55d200298c3b8c7f6e20021d4">
  <xsd:schema xmlns:xsd="http://www.w3.org/2001/XMLSchema" xmlns:xs="http://www.w3.org/2001/XMLSchema" xmlns:p="http://schemas.microsoft.com/office/2006/metadata/properties" xmlns:ns2="366bcbea-f306-49df-9fee-420df3f21ab2" xmlns:ns3="83cc594e-1913-4543-bb38-8a2f73b7f1c3" targetNamespace="http://schemas.microsoft.com/office/2006/metadata/properties" ma:root="true" ma:fieldsID="5900c8355f374d3a1807f2a5bcdacc78" ns2:_="" ns3:_="">
    <xsd:import namespace="366bcbea-f306-49df-9fee-420df3f21ab2"/>
    <xsd:import namespace="83cc594e-1913-4543-bb38-8a2f73b7f1c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WEInsta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bcbea-f306-49df-9fee-420df3f21a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cc594e-1913-4543-bb38-8a2f73b7f1c3" elementFormDefault="qualified">
    <xsd:import namespace="http://schemas.microsoft.com/office/2006/documentManagement/types"/>
    <xsd:import namespace="http://schemas.microsoft.com/office/infopath/2007/PartnerControls"/>
    <xsd:element name="WEInstance" ma:index="10" nillable="true" ma:displayName="Akceptacja" ma:internalName="WEInstanc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Instance xmlns="83cc594e-1913-4543-bb38-8a2f73b7f1c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C4B7BE-404D-41C4-BFF2-A9BB0AD877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bcbea-f306-49df-9fee-420df3f21ab2"/>
    <ds:schemaRef ds:uri="83cc594e-1913-4543-bb38-8a2f73b7f1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BA20E4-60D4-482B-8214-8FE484F89E49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366bcbea-f306-49df-9fee-420df3f21ab2"/>
    <ds:schemaRef ds:uri="http://schemas.microsoft.com/office/2006/documentManagement/types"/>
    <ds:schemaRef ds:uri="http://schemas.microsoft.com/office/2006/metadata/properties"/>
    <ds:schemaRef ds:uri="83cc594e-1913-4543-bb38-8a2f73b7f1c3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C08EBA0-4501-4E4D-9E5A-EDCBE4BE5D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ZAWORY GRZYBKOWE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Lewandowski Michał</dc:creator>
  <cp:keywords/>
  <dc:description/>
  <cp:lastModifiedBy>Bartczak Emilia</cp:lastModifiedBy>
  <cp:revision/>
  <dcterms:created xsi:type="dcterms:W3CDTF">2025-10-01T05:52:19Z</dcterms:created>
  <dcterms:modified xsi:type="dcterms:W3CDTF">2026-01-19T10:21:23Z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0x010100689E88A9AD6B0A4EB8282040E624695E</vt:lpwstr>
  </property>
</Properties>
</file>